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1" i="1"/>
  <c r="H31" i="1" l="1"/>
  <c r="H28" i="1" l="1"/>
  <c r="H20" i="1" l="1"/>
  <c r="H19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<sst xmlns="http://schemas.openxmlformats.org/spreadsheetml/2006/main" count="48" uniqueCount="28">
  <si>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</si>
  <si>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</si>
  <si>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</si>
  <si>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</si>
  <si>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</si>
  <si>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</si>
  <si>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</si>
  <si>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</si>
  <si>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</si>
  <si>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</si>
  <si>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</si>
  <si>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</si>
  <si>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</si>
  <si>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</si>
  <si>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</si>
  <si>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</si>
  <si>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</si>
  <si>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</si>
  <si>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</si>
  <si>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</si>
  <si>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</si>
  <si>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</si>
  <si>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</si>
  <si>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</si>
  <si>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</si>
  <si>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02.12.2019.godine Dom zdravlja Požarevac nije izvršio plaćanje prema dobavljačima</t>
  </si>
  <si>
    <t>Dana:02.12.2019.</t>
  </si>
  <si>
    <t>Primljena i neutrošena participacija od 02.12.2019.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</si>
</sst>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13" zoomScaleNormal="100" workbookViewId="0">
      <selection activeCell="H49" sqref="H49"/>
    </sheetView>
  </sheetViews>
  <sheetFormatPr defaultRowHeight="15" x14ac:dyDescent="0.25"/>
  <cols>
    <col min="1" max="1" width="6.7109375" customWidth="1"/>
    <col min="2" max="2" width="17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26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43801</v>
      </c>
      <c r="H12" s="23">
        <v>4090796.43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43801</v>
      </c>
      <c r="H13" s="3">
        <f>H14+H25-H32-H42</f>
        <v>6861353.7400000002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43801</v>
      </c>
      <c r="H14" s="4">
        <f>H15+H16+H17+H18+H19+H20+H21+H22+H23+H24</f>
        <v>24171044.91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18386207.57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</f>
        <v>2172196.1499999994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27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</f>
        <v>713420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43801</v>
      </c>
      <c r="H25" s="4">
        <f>H26+H27+H28+H29+H30+H31</f>
        <v>3209923.33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2123822.56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113000+113000-113349.78+113000-117830.83+113000-124074.89+113000-117341.72+113000-96653.49+0.5+113000-76088.11+113000-99241.44+113000-70377.56+223250-0.02-75420.83-90956.97+115750-132414.92-2700-0.15</f>
        <v>239549.78999999998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1758775.38-1036974.4+179666.67-200000-157432+359333.33-117850+9240</f>
        <v>794758.98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27</v>
      </c>
      <c r="C31" s="29"/>
      <c r="D31" s="29"/>
      <c r="E31" s="29"/>
      <c r="F31" s="30"/>
      <c r="G31" s="2"/>
      <c r="H31" s="10">
        <f>35339+16453</f>
        <v>51792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43801</v>
      </c>
      <c r="H32" s="5">
        <f>SUM(H33:H41)</f>
        <v>18395791.940000001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18386207.57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9584.3700000000008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43801</v>
      </c>
      <c r="H42" s="5">
        <f>SUM(H43:H47)</f>
        <v>2123822.56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2123822.56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43801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+11827.4-0.72+1458.26-13285.66+247722.98+425991.72+16986.83+247.08+43.82+6593.11+139.73+1.41-697725.16-53519+1230000-1230000+160000+1.07</f>
        <v>170954.8799999996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160000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6872308.6200000001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2019-12-03T10:45:43Z</dcterms:modified>
</cp:coreProperties>
</file>